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blatt" sheetId="1" state="visible" r:id="rId3"/>
    <sheet name="Daten" sheetId="2" state="visible" r:id="rId4"/>
  </sheets>
  <definedNames>
    <definedName function="false" hidden="false" localSheetId="0" name="_xlnm.Print_Area" vbProcedure="false">Formblatt!$A$1:$G$20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<sst xmlns="http://schemas.openxmlformats.org/spreadsheetml/2006/main" count="107" uniqueCount="106">
  <si>
    <t xml:space="preserve">Angaben für Besatzmaßnahmen zur Wiederbesiedlung und zum Bestandsaufbau</t>
  </si>
  <si>
    <t xml:space="preserve">Anlage zum Antrag vom</t>
  </si>
  <si>
    <t xml:space="preserve">für jede Gewässerstrecke muss ein Formblatt ausgefüllt werden</t>
  </si>
  <si>
    <t xml:space="preserve">Fischereiverein/Fischereiberechtigter</t>
  </si>
  <si>
    <t xml:space="preserve">Genossenschaft/Pächter</t>
  </si>
  <si>
    <t xml:space="preserve">Anschrift</t>
  </si>
  <si>
    <t xml:space="preserve">Gewässername</t>
  </si>
  <si>
    <t xml:space="preserve">Einzugsgebiet</t>
  </si>
  <si>
    <t xml:space="preserve">Donau</t>
  </si>
  <si>
    <t xml:space="preserve">Fischereirecht/Gewässerabschnitt</t>
  </si>
  <si>
    <t xml:space="preserve">Flusskilometer              untere Grenze</t>
  </si>
  <si>
    <t xml:space="preserve">obere Grenze</t>
  </si>
  <si>
    <t xml:space="preserve">Streckenlänge</t>
  </si>
  <si>
    <t xml:space="preserve">Fläche (ha)</t>
  </si>
  <si>
    <t xml:space="preserve">Gemeinde</t>
  </si>
  <si>
    <t xml:space="preserve">Landkreis</t>
  </si>
  <si>
    <t xml:space="preserve">Lebensraumverbesserung</t>
  </si>
  <si>
    <t xml:space="preserve">In dem ausgewählten Gewässer bzw. -abschnitt soll(en) folgende im regionalen Artenhilfsprogramm aufgeführte Fischart(en) besetzt werden.</t>
  </si>
  <si>
    <t xml:space="preserve">Fischart</t>
  </si>
  <si>
    <t xml:space="preserve">Besatzmenge (Stück)</t>
  </si>
  <si>
    <t xml:space="preserve">Besatzfischgröße (Alter)</t>
  </si>
  <si>
    <t xml:space="preserve">Kosten/Stück</t>
  </si>
  <si>
    <t xml:space="preserve">Kosten gesamt</t>
  </si>
  <si>
    <t xml:space="preserve">Förderung</t>
  </si>
  <si>
    <t xml:space="preserve">Plan / ha</t>
  </si>
  <si>
    <t xml:space="preserve">Max. / ha</t>
  </si>
  <si>
    <t xml:space="preserve">Summe</t>
  </si>
  <si>
    <t xml:space="preserve">Äsche</t>
  </si>
  <si>
    <t xml:space="preserve">Altmühl</t>
  </si>
  <si>
    <t xml:space="preserve">Stadt Amberg</t>
  </si>
  <si>
    <t xml:space="preserve">Bachforelle</t>
  </si>
  <si>
    <t xml:space="preserve">Ascha</t>
  </si>
  <si>
    <t xml:space="preserve">Stadt Regensburg</t>
  </si>
  <si>
    <t xml:space="preserve">Barbe</t>
  </si>
  <si>
    <t xml:space="preserve">Aubach</t>
  </si>
  <si>
    <t xml:space="preserve">Stadt Weiden</t>
  </si>
  <si>
    <t xml:space="preserve">Elritze</t>
  </si>
  <si>
    <t xml:space="preserve">Auerbach</t>
  </si>
  <si>
    <t xml:space="preserve">Amberg-Sulzbach</t>
  </si>
  <si>
    <t xml:space="preserve">Hasel</t>
  </si>
  <si>
    <t xml:space="preserve">Chamb</t>
  </si>
  <si>
    <t xml:space="preserve">Cham</t>
  </si>
  <si>
    <t xml:space="preserve">Huchen</t>
  </si>
  <si>
    <t xml:space="preserve">Chodenangelbach (Angelbach)</t>
  </si>
  <si>
    <t xml:space="preserve">Neumarkt in der Oberpfalz</t>
  </si>
  <si>
    <t xml:space="preserve">Nase</t>
  </si>
  <si>
    <t xml:space="preserve">Creußen</t>
  </si>
  <si>
    <t xml:space="preserve">Neustadt an der Waldnaab</t>
  </si>
  <si>
    <t xml:space="preserve">Nerfling</t>
  </si>
  <si>
    <t xml:space="preserve">Diesenbach</t>
  </si>
  <si>
    <t xml:space="preserve">Landkreis Regensburg</t>
  </si>
  <si>
    <t xml:space="preserve">Rutte</t>
  </si>
  <si>
    <t xml:space="preserve">Landkreis Schwandorf</t>
  </si>
  <si>
    <t xml:space="preserve">Ehenbach</t>
  </si>
  <si>
    <t xml:space="preserve">Landkreis Tirschenreuth</t>
  </si>
  <si>
    <t xml:space="preserve">Fahrbach</t>
  </si>
  <si>
    <t xml:space="preserve">Fensterbach</t>
  </si>
  <si>
    <t xml:space="preserve">Fichtelnaab</t>
  </si>
  <si>
    <t xml:space="preserve">Floss</t>
  </si>
  <si>
    <t xml:space="preserve">Forellenbach</t>
  </si>
  <si>
    <t xml:space="preserve">Frombach</t>
  </si>
  <si>
    <t xml:space="preserve">Große Laber</t>
  </si>
  <si>
    <t xml:space="preserve">Haidbach (Lkr. Cham)</t>
  </si>
  <si>
    <t xml:space="preserve">Haidenaab</t>
  </si>
  <si>
    <t xml:space="preserve">Heinbach</t>
  </si>
  <si>
    <t xml:space="preserve">Högenbach</t>
  </si>
  <si>
    <t xml:space="preserve">Höllbach/Wildbach</t>
  </si>
  <si>
    <t xml:space="preserve">Lauterach</t>
  </si>
  <si>
    <t xml:space="preserve">Loisbach</t>
  </si>
  <si>
    <t xml:space="preserve">Muglbach</t>
  </si>
  <si>
    <t xml:space="preserve">Murach</t>
  </si>
  <si>
    <t xml:space="preserve">Naab</t>
  </si>
  <si>
    <t xml:space="preserve">Pegnitz</t>
  </si>
  <si>
    <t xml:space="preserve">Pentinger Bach</t>
  </si>
  <si>
    <t xml:space="preserve">Perlbach</t>
  </si>
  <si>
    <t xml:space="preserve">Perlbach (zur Wiesent)</t>
  </si>
  <si>
    <t xml:space="preserve">Pfatter</t>
  </si>
  <si>
    <t xml:space="preserve">Pfreimd</t>
  </si>
  <si>
    <t xml:space="preserve">Rappendorfer Bach</t>
  </si>
  <si>
    <t xml:space="preserve">Regen</t>
  </si>
  <si>
    <t xml:space="preserve">RMD-Kanal*</t>
  </si>
  <si>
    <t xml:space="preserve">Rosenbach</t>
  </si>
  <si>
    <t xml:space="preserve">Roßbach, Klinglbach, Sandbach</t>
  </si>
  <si>
    <t xml:space="preserve">Röthenbach</t>
  </si>
  <si>
    <t xml:space="preserve">Rötzbach</t>
  </si>
  <si>
    <t xml:space="preserve">Rötzerbach</t>
  </si>
  <si>
    <t xml:space="preserve">Sauerbach</t>
  </si>
  <si>
    <t xml:space="preserve">Schaufelbach</t>
  </si>
  <si>
    <t xml:space="preserve">Schlattein</t>
  </si>
  <si>
    <t xml:space="preserve">Schwarzach</t>
  </si>
  <si>
    <t xml:space="preserve">Schwarze Laber</t>
  </si>
  <si>
    <t xml:space="preserve">Schweinnaab</t>
  </si>
  <si>
    <t xml:space="preserve">Speckbach</t>
  </si>
  <si>
    <t xml:space="preserve">Sulz</t>
  </si>
  <si>
    <t xml:space="preserve">Sulzbach</t>
  </si>
  <si>
    <t xml:space="preserve">Tirschenreuther Waldnaab</t>
  </si>
  <si>
    <t xml:space="preserve">Tirschnitzbach</t>
  </si>
  <si>
    <t xml:space="preserve">Vils</t>
  </si>
  <si>
    <t xml:space="preserve">Waldnaab</t>
  </si>
  <si>
    <t xml:space="preserve">Weiße Laber (Unterbürger Laber)</t>
  </si>
  <si>
    <t xml:space="preserve">Weißer Regen</t>
  </si>
  <si>
    <t xml:space="preserve">Wenzenbach</t>
  </si>
  <si>
    <t xml:space="preserve">Wildbach</t>
  </si>
  <si>
    <t xml:space="preserve">Wondreb</t>
  </si>
  <si>
    <t xml:space="preserve">Zelzer Bach</t>
  </si>
  <si>
    <t xml:space="preserve">Zottbach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</si>
</sst>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€-407];[RED]\-#,##0.00\ [$€-407]"/>
    <numFmt numFmtId="166" formatCode="dd/mm/yy"/>
    <numFmt numFmtId="167" formatCode="0.0"/>
    <numFmt numFmtId="168" formatCode="@"/>
  </numFmts>
  <fonts count="1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name val="Arial"/>
      <family val="2"/>
      <charset val="1"/>
    </font>
    <font>
      <b val="true"/>
      <sz val="13"/>
      <name val="Arial"/>
      <family val="2"/>
      <charset val="1"/>
    </font>
    <font>
      <sz val="13"/>
      <name val="Arial"/>
      <family val="2"/>
      <charset val="1"/>
    </font>
    <font>
      <i val="true"/>
      <sz val="9"/>
      <color rgb="FFC9211E"/>
      <name val="Arial"/>
      <family val="2"/>
      <charset val="1"/>
    </font>
    <font>
      <sz val="9"/>
      <name val="Arial"/>
      <family val="2"/>
      <charset val="1"/>
    </font>
    <font>
      <sz val="10.5"/>
      <color rgb="FF808080"/>
      <name val="Arial"/>
      <family val="2"/>
      <charset val="1"/>
    </font>
    <font>
      <i val="true"/>
      <sz val="10.5"/>
      <name val="Arial"/>
      <family val="2"/>
      <charset val="1"/>
    </font>
    <font>
      <b val="true"/>
      <sz val="10.5"/>
      <name val="Arial"/>
      <family val="2"/>
      <charset val="1"/>
    </font>
    <font>
      <b val="true"/>
      <sz val="10.5"/>
      <color rgb="FF808080"/>
      <name val="Arial"/>
      <family val="2"/>
      <charset val="1"/>
    </font>
    <font>
      <sz val="10"/>
      <color rgb="FF000000"/>
      <name val="Arial"/>
      <family val="0"/>
    </font>
    <font>
      <sz val="12"/>
      <color rgb="FF000000"/>
      <name val="Arial"/>
      <family val="0"/>
    </font>
    <font>
      <u val="single"/>
      <sz val="10"/>
      <color rgb="FF0000EE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2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8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CC0000"/>
      </font>
    </dxf>
  </dxf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www.fischereiverband-oberpfalz.de/wp-content/uploads/2021/11/5_Formular_Herkunftszeugnis.pdf" TargetMode="Externa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843840</xdr:colOff>
      <xdr:row>0</xdr:row>
      <xdr:rowOff>86400</xdr:rowOff>
    </xdr:from>
    <xdr:to>
      <xdr:col>6</xdr:col>
      <xdr:colOff>696240</xdr:colOff>
      <xdr:row>4</xdr:row>
      <xdr:rowOff>17280</xdr:rowOff>
    </xdr:to>
    <xdr:pic>
      <xdr:nvPicPr>
        <xdr:cNvPr id="0" name="Bild 1" descr=""/>
        <xdr:cNvPicPr/>
      </xdr:nvPicPr>
      <xdr:blipFill>
        <a:blip r:embed="rId1"/>
        <a:stretch/>
      </xdr:blipFill>
      <xdr:spPr>
        <a:xfrm>
          <a:off x="8026200" y="86400"/>
          <a:ext cx="832320" cy="107712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5</xdr:col>
      <xdr:colOff>237600</xdr:colOff>
      <xdr:row>4</xdr:row>
      <xdr:rowOff>188640</xdr:rowOff>
    </xdr:from>
    <xdr:to>
      <xdr:col>6</xdr:col>
      <xdr:colOff>775800</xdr:colOff>
      <xdr:row>11</xdr:row>
      <xdr:rowOff>68760</xdr:rowOff>
    </xdr:to>
    <xdr:sp>
      <xdr:nvSpPr>
        <xdr:cNvPr id="1" name="Textrahmen 1"/>
        <xdr:cNvSpPr/>
      </xdr:nvSpPr>
      <xdr:spPr>
        <a:xfrm>
          <a:off x="7419960" y="1334880"/>
          <a:ext cx="1518120" cy="1644840"/>
        </a:xfrm>
        <a:prstGeom prst="rect">
          <a:avLst/>
        </a:prstGeom>
        <a:noFill/>
        <a:ln w="0">
          <a:solidFill>
            <a:srgbClr val="000000"/>
          </a:solidFill>
        </a:ln>
      </xdr:spPr>
      <xdr:style>
        <a:lnRef idx="0"/>
        <a:fillRef idx="0"/>
        <a:effectRef idx="0"/>
        <a:fontRef idx="minor"/>
      </xdr:style>
      <xdr:txBody>
        <a:bodyPr lIns="36000" rIns="36000" tIns="36000" bIns="36000" anchor="t">
          <a:noAutofit/>
        </a:bodyPr>
        <a:p>
          <a:pPr>
            <a:lnSpc>
              <a:spcPct val="100000"/>
            </a:lnSpc>
          </a:pPr>
          <a:r>
            <a:rPr b="0" lang="de-DE" sz="1000" strike="noStrike" u="none">
              <a:solidFill>
                <a:srgbClr val="000000"/>
              </a:solidFill>
              <a:uFillTx/>
              <a:latin typeface="Arial"/>
              <a:ea typeface="DejaVu Sans"/>
            </a:rPr>
            <a:t>Herkunftszeugnis!</a:t>
          </a:r>
          <a:br/>
          <a:br/>
          <a:r>
            <a:rPr b="0" lang="de-DE" sz="1000" strike="noStrike" u="none">
              <a:solidFill>
                <a:srgbClr val="000000"/>
              </a:solidFill>
              <a:uFillTx/>
              <a:latin typeface="Arial"/>
              <a:ea typeface="DejaVu Sans"/>
            </a:rPr>
            <a:t>Nur das aktuelle und vollständig ausgefüllte Formular wird von der Förderstelle berücksichtigt.</a:t>
          </a:r>
          <a:br/>
          <a:br/>
          <a:r>
            <a:rPr b="0" lang="de-DE" sz="1000" strike="noStrike" u="sng">
              <a:solidFill>
                <a:srgbClr val="0000ee"/>
              </a:solidFill>
              <a:uFillTx/>
              <a:latin typeface="Arial"/>
              <a:ea typeface="DejaVu Sans"/>
              <a:hlinkClick r:id="rId2"/>
            </a:rPr>
            <a:t>Link zum Formular</a:t>
          </a:r>
          <a:endParaRPr b="0" lang="de-DE" sz="1000" strike="noStrike" u="none">
            <a:uFillTx/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K18" activeCellId="0" sqref="K18"/>
    </sheetView>
  </sheetViews>
  <sheetFormatPr defaultColWidth="11.53515625" defaultRowHeight="13.2" zeroHeight="false" outlineLevelRow="0" outlineLevelCol="0"/>
  <cols>
    <col collapsed="false" customWidth="true" hidden="false" outlineLevel="0" max="1" min="1" style="1" width="34.8"/>
    <col collapsed="false" customWidth="true" hidden="false" outlineLevel="0" max="2" min="2" style="1" width="17.02"/>
    <col collapsed="false" customWidth="true" hidden="false" outlineLevel="0" max="3" min="3" style="1" width="16.36"/>
    <col collapsed="false" customWidth="true" hidden="false" outlineLevel="0" max="4" min="4" style="2" width="17.02"/>
    <col collapsed="false" customWidth="true" hidden="false" outlineLevel="0" max="5" min="5" style="2" width="16.7"/>
    <col collapsed="false" customWidth="true" hidden="false" outlineLevel="0" max="6" min="6" style="2" width="13.9"/>
    <col collapsed="false" customWidth="false" hidden="false" outlineLevel="0" max="8" min="7" style="1" width="11.53"/>
    <col collapsed="false" customWidth="false" hidden="true" outlineLevel="0" max="10" min="9" style="1" width="11.53"/>
    <col collapsed="false" customWidth="false" hidden="false" outlineLevel="0" max="16384" min="11" style="1" width="11.53"/>
  </cols>
  <sheetData>
    <row r="1" s="4" customFormat="true" ht="30.7" hidden="false" customHeight="true" outlineLevel="0" collapsed="false">
      <c r="A1" s="3" t="s">
        <v>0</v>
      </c>
      <c r="B1" s="3"/>
      <c r="C1" s="3"/>
      <c r="D1" s="3"/>
      <c r="E1" s="3"/>
      <c r="F1" s="3"/>
    </row>
    <row r="2" customFormat="false" ht="19.85" hidden="false" customHeight="true" outlineLevel="0" collapsed="false">
      <c r="A2" s="5" t="s">
        <v>1</v>
      </c>
      <c r="B2" s="6"/>
      <c r="C2" s="7" t="s">
        <v>2</v>
      </c>
      <c r="D2" s="7"/>
      <c r="E2" s="7"/>
      <c r="F2" s="8"/>
    </row>
    <row r="3" customFormat="false" ht="19.85" hidden="false" customHeight="true" outlineLevel="0" collapsed="false">
      <c r="A3" s="5" t="s">
        <v>3</v>
      </c>
      <c r="B3" s="9"/>
      <c r="C3" s="9"/>
      <c r="D3" s="9"/>
      <c r="E3" s="9"/>
      <c r="F3" s="8"/>
    </row>
    <row r="4" customFormat="false" ht="19.85" hidden="false" customHeight="true" outlineLevel="0" collapsed="false">
      <c r="A4" s="5" t="s">
        <v>4</v>
      </c>
      <c r="B4" s="9"/>
      <c r="C4" s="9"/>
      <c r="D4" s="9"/>
      <c r="E4" s="9"/>
      <c r="F4" s="8"/>
    </row>
    <row r="5" customFormat="false" ht="19.85" hidden="false" customHeight="true" outlineLevel="0" collapsed="false">
      <c r="A5" s="5" t="s">
        <v>5</v>
      </c>
      <c r="B5" s="9"/>
      <c r="C5" s="9"/>
      <c r="D5" s="9"/>
      <c r="E5" s="9"/>
      <c r="F5" s="8"/>
    </row>
    <row r="6" customFormat="false" ht="19.85" hidden="false" customHeight="true" outlineLevel="0" collapsed="false">
      <c r="A6" s="5" t="s">
        <v>6</v>
      </c>
      <c r="B6" s="9"/>
      <c r="C6" s="9"/>
      <c r="D6" s="8"/>
      <c r="E6" s="8"/>
      <c r="F6" s="8"/>
    </row>
    <row r="7" customFormat="false" ht="19.85" hidden="false" customHeight="true" outlineLevel="0" collapsed="false">
      <c r="A7" s="5" t="s">
        <v>7</v>
      </c>
      <c r="B7" s="5" t="s">
        <v>8</v>
      </c>
      <c r="C7" s="10"/>
      <c r="D7" s="8"/>
      <c r="E7" s="8"/>
      <c r="F7" s="8"/>
    </row>
    <row r="8" customFormat="false" ht="19.85" hidden="false" customHeight="true" outlineLevel="0" collapsed="false">
      <c r="A8" s="5" t="s">
        <v>9</v>
      </c>
      <c r="B8" s="9"/>
      <c r="C8" s="9"/>
      <c r="D8" s="9"/>
      <c r="E8" s="9"/>
      <c r="F8" s="8"/>
    </row>
    <row r="9" customFormat="false" ht="19.85" hidden="false" customHeight="true" outlineLevel="0" collapsed="false">
      <c r="A9" s="5" t="s">
        <v>10</v>
      </c>
      <c r="B9" s="11"/>
      <c r="C9" s="5" t="s">
        <v>11</v>
      </c>
      <c r="D9" s="11"/>
      <c r="E9" s="8"/>
      <c r="F9" s="8"/>
    </row>
    <row r="10" customFormat="false" ht="19.85" hidden="false" customHeight="true" outlineLevel="0" collapsed="false">
      <c r="A10" s="5" t="s">
        <v>12</v>
      </c>
      <c r="B10" s="9"/>
      <c r="C10" s="5" t="s">
        <v>13</v>
      </c>
      <c r="D10" s="9"/>
      <c r="E10" s="8"/>
      <c r="F10" s="8"/>
    </row>
    <row r="11" customFormat="false" ht="19.85" hidden="false" customHeight="true" outlineLevel="0" collapsed="false">
      <c r="A11" s="5" t="s">
        <v>14</v>
      </c>
      <c r="B11" s="9"/>
      <c r="C11" s="5" t="s">
        <v>15</v>
      </c>
      <c r="D11" s="12"/>
      <c r="E11" s="12"/>
      <c r="F11" s="8"/>
    </row>
    <row r="12" customFormat="false" ht="19.85" hidden="false" customHeight="true" outlineLevel="0" collapsed="false">
      <c r="A12" s="5" t="s">
        <v>16</v>
      </c>
      <c r="B12" s="9"/>
      <c r="C12" s="9"/>
      <c r="D12" s="9"/>
      <c r="E12" s="9"/>
      <c r="F12" s="8"/>
    </row>
    <row r="13" customFormat="false" ht="19.85" hidden="false" customHeight="true" outlineLevel="0" collapsed="false">
      <c r="A13" s="13" t="s">
        <v>17</v>
      </c>
      <c r="B13" s="13"/>
      <c r="C13" s="13"/>
      <c r="D13" s="13"/>
      <c r="E13" s="13"/>
      <c r="F13" s="13"/>
      <c r="G13" s="13"/>
    </row>
    <row r="14" s="19" customFormat="true" ht="23.45" hidden="false" customHeight="true" outlineLevel="0" collapsed="false">
      <c r="A14" s="14" t="s">
        <v>18</v>
      </c>
      <c r="B14" s="15" t="s">
        <v>19</v>
      </c>
      <c r="C14" s="15" t="s">
        <v>20</v>
      </c>
      <c r="D14" s="16" t="s">
        <v>21</v>
      </c>
      <c r="E14" s="16" t="s">
        <v>22</v>
      </c>
      <c r="F14" s="17" t="s">
        <v>23</v>
      </c>
      <c r="G14" s="18"/>
      <c r="H14" s="18"/>
      <c r="I14" s="19" t="s">
        <v>24</v>
      </c>
      <c r="J14" s="19" t="s">
        <v>25</v>
      </c>
    </row>
    <row r="15" customFormat="false" ht="19.85" hidden="false" customHeight="true" outlineLevel="0" collapsed="false">
      <c r="A15" s="9"/>
      <c r="B15" s="9"/>
      <c r="C15" s="9"/>
      <c r="D15" s="12"/>
      <c r="E15" s="20" t="n">
        <f aca="false">D15*B15</f>
        <v>0</v>
      </c>
      <c r="F15" s="21" t="n">
        <f aca="false">E15/2</f>
        <v>0</v>
      </c>
      <c r="G15" s="22"/>
      <c r="H15" s="22"/>
      <c r="I15" s="23" t="e">
        <f aca="false">B15/$D$10</f>
        <v>#DIV/0!</v>
      </c>
      <c r="J15" s="23" t="e">
        <f aca="false">VLOOKUP(A15,Daten!A1:B9,2)</f>
        <v>#N/A</v>
      </c>
    </row>
    <row r="16" customFormat="false" ht="19.85" hidden="false" customHeight="true" outlineLevel="0" collapsed="false">
      <c r="A16" s="9"/>
      <c r="B16" s="9"/>
      <c r="C16" s="9"/>
      <c r="D16" s="12"/>
      <c r="E16" s="20" t="n">
        <f aca="false">D16*B16</f>
        <v>0</v>
      </c>
      <c r="F16" s="21" t="n">
        <f aca="false">E16/2</f>
        <v>0</v>
      </c>
      <c r="G16" s="22"/>
      <c r="H16" s="22"/>
      <c r="I16" s="23" t="e">
        <f aca="false">B16/$D$10</f>
        <v>#DIV/0!</v>
      </c>
      <c r="J16" s="23" t="e">
        <f aca="false">VLOOKUP(A16,Daten!A2:B10,2)</f>
        <v>#N/A</v>
      </c>
    </row>
    <row r="17" customFormat="false" ht="19.85" hidden="false" customHeight="true" outlineLevel="0" collapsed="false">
      <c r="A17" s="9"/>
      <c r="B17" s="9"/>
      <c r="C17" s="9"/>
      <c r="D17" s="12"/>
      <c r="E17" s="20" t="n">
        <f aca="false">D17*B17</f>
        <v>0</v>
      </c>
      <c r="F17" s="21" t="n">
        <f aca="false">E17/2</f>
        <v>0</v>
      </c>
      <c r="G17" s="22"/>
      <c r="H17" s="22"/>
      <c r="I17" s="23" t="e">
        <f aca="false">B17/$D$10</f>
        <v>#DIV/0!</v>
      </c>
      <c r="J17" s="23" t="e">
        <f aca="false">VLOOKUP(A17,Daten!A3:B11,2)</f>
        <v>#N/A</v>
      </c>
    </row>
    <row r="18" customFormat="false" ht="19.85" hidden="false" customHeight="true" outlineLevel="0" collapsed="false">
      <c r="A18" s="9"/>
      <c r="B18" s="9"/>
      <c r="C18" s="9"/>
      <c r="D18" s="12"/>
      <c r="E18" s="20" t="n">
        <f aca="false">D18*B18</f>
        <v>0</v>
      </c>
      <c r="F18" s="21" t="n">
        <f aca="false">E18/2</f>
        <v>0</v>
      </c>
      <c r="G18" s="22"/>
      <c r="H18" s="22"/>
      <c r="I18" s="23" t="e">
        <f aca="false">B18/$D$10</f>
        <v>#DIV/0!</v>
      </c>
      <c r="J18" s="23" t="e">
        <f aca="false">VLOOKUP(A18,Daten!A4:B12,2)</f>
        <v>#N/A</v>
      </c>
    </row>
    <row r="19" customFormat="false" ht="19.85" hidden="false" customHeight="true" outlineLevel="0" collapsed="false">
      <c r="A19" s="9"/>
      <c r="B19" s="9"/>
      <c r="C19" s="9"/>
      <c r="D19" s="12"/>
      <c r="E19" s="20" t="n">
        <f aca="false">D19*B19</f>
        <v>0</v>
      </c>
      <c r="F19" s="21" t="n">
        <f aca="false">E19/2</f>
        <v>0</v>
      </c>
      <c r="G19" s="22"/>
      <c r="H19" s="22"/>
      <c r="I19" s="23" t="e">
        <f aca="false">B19/$D$10</f>
        <v>#DIV/0!</v>
      </c>
      <c r="J19" s="23" t="e">
        <f aca="false">VLOOKUP(A19,Daten!A5:B13,2)</f>
        <v>#N/A</v>
      </c>
    </row>
    <row r="20" customFormat="false" ht="19.85" hidden="false" customHeight="true" outlineLevel="0" collapsed="false">
      <c r="A20" s="24"/>
      <c r="B20" s="24"/>
      <c r="C20" s="24"/>
      <c r="D20" s="25" t="s">
        <v>26</v>
      </c>
      <c r="E20" s="26" t="n">
        <f aca="false">SUM(E15:E19)</f>
        <v>0</v>
      </c>
      <c r="F20" s="27" t="n">
        <f aca="false">SUM(F15:F19)</f>
        <v>0</v>
      </c>
    </row>
    <row r="21" customFormat="false" ht="22.1" hidden="false" customHeight="true" outlineLevel="0" collapsed="false">
      <c r="A21" s="24"/>
      <c r="B21" s="24"/>
      <c r="C21" s="24"/>
      <c r="D21" s="28"/>
      <c r="E21" s="28"/>
      <c r="F21" s="28"/>
    </row>
  </sheetData>
  <mergeCells count="10">
    <mergeCell ref="A1:F1"/>
    <mergeCell ref="C2:E2"/>
    <mergeCell ref="B3:E3"/>
    <mergeCell ref="B4:E4"/>
    <mergeCell ref="B5:E5"/>
    <mergeCell ref="B6:C6"/>
    <mergeCell ref="B8:E8"/>
    <mergeCell ref="D11:E11"/>
    <mergeCell ref="B12:E12"/>
    <mergeCell ref="A13:G13"/>
  </mergeCells>
  <conditionalFormatting sqref="B16">
    <cfRule type="expression" priority="2" aboveAverage="0" equalAverage="0" bottom="0" percent="0" rank="0" text="" dxfId="0">
      <formula>Formblatt!$I$16&gt;Formblatt!$J$16</formula>
    </cfRule>
  </conditionalFormatting>
  <conditionalFormatting sqref="B17">
    <cfRule type="expression" priority="3" aboveAverage="0" equalAverage="0" bottom="0" percent="0" rank="0" text="" dxfId="0">
      <formula>Formblatt!$I$17&gt;Formblatt!$J$17</formula>
    </cfRule>
  </conditionalFormatting>
  <conditionalFormatting sqref="B15">
    <cfRule type="expression" priority="4" aboveAverage="0" equalAverage="0" bottom="0" percent="0" rank="0" text="" dxfId="0">
      <formula>Formblatt!$I$15&gt;Formblatt!$J$15</formula>
    </cfRule>
  </conditionalFormatting>
  <conditionalFormatting sqref="B18">
    <cfRule type="expression" priority="5" aboveAverage="0" equalAverage="0" bottom="0" percent="0" rank="0" text="" dxfId="0">
      <formula>Formblatt!$I$18&gt;Formblatt!$J$18</formula>
    </cfRule>
  </conditionalFormatting>
  <conditionalFormatting sqref="B19">
    <cfRule type="expression" priority="6" aboveAverage="0" equalAverage="0" bottom="0" percent="0" rank="0" text="" dxfId="0">
      <formula>Formblatt!$I$19&gt;Formblatt!$J$19</formula>
    </cfRule>
  </conditionalFormatting>
  <dataValidations count="5">
    <dataValidation allowBlank="false" errorStyle="stop" operator="greaterThan" prompt="Datum eintragen" promptTitle="Datum" showDropDown="false" showErrorMessage="true" showInputMessage="true" sqref="B2" type="date">
      <formula1>44562</formula1>
      <formula2>0</formula2>
    </dataValidation>
    <dataValidation allowBlank="true" errorStyle="stop" operator="equal" showDropDown="false" showErrorMessage="true" showInputMessage="false" sqref="B6" type="list">
      <formula1>Daten!$C$1:$C$61</formula1>
      <formula2>0</formula2>
    </dataValidation>
    <dataValidation allowBlank="true" errorStyle="stop" operator="equal" showDropDown="false" showErrorMessage="true" showInputMessage="false" sqref="D11" type="list">
      <formula1>Daten!$F$1:$F$10</formula1>
      <formula2>0</formula2>
    </dataValidation>
    <dataValidation allowBlank="false" errorStyle="stop" operator="greaterThan" prompt="Ohne Maßnahmen zur Lebensraumverbesserung können keine Fördermittel gewährt werden." promptTitle="Bitte Maßnahmen eintragen" showDropDown="false" showErrorMessage="true" showInputMessage="false" sqref="B12" type="textLength">
      <formula1>2</formula1>
      <formula2>0</formula2>
    </dataValidation>
    <dataValidation allowBlank="true" errorStyle="stop" operator="equal" showDropDown="false" showErrorMessage="true" showInputMessage="false" sqref="A15:A19" type="list">
      <formula1>Daten!$A$1:$A$9</formula1>
      <formula2>0</formula2>
    </dataValidation>
  </dataValidations>
  <printOptions headings="false" gridLines="false" gridLinesSet="true" horizontalCentered="false" verticalCentered="false"/>
  <pageMargins left="0.951388888888889" right="0.840972222222222" top="0.590277777777778" bottom="1.56041666666667" header="0.511811023622047" footer="0.39375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>&amp;L&amp;K000000Stellungnahme des Bezirksfischereiverbandes&amp;C&amp;8&amp;K000000Fischereiverband Oberpfalz e.V.
Adolf-Schmetzer-Straße 30
93055 Regensburg&amp;R&amp;K000000Die Maßnahme entspricht dem geltenden Artenhilfprogramm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6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B9" activeCellId="0" sqref="B9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29" t="s">
        <v>27</v>
      </c>
      <c r="B1" s="22" t="n">
        <v>600</v>
      </c>
      <c r="C1" s="30" t="s">
        <v>28</v>
      </c>
      <c r="F1" s="22" t="s">
        <v>29</v>
      </c>
    </row>
    <row r="2" customFormat="false" ht="12.8" hidden="false" customHeight="false" outlineLevel="0" collapsed="false">
      <c r="A2" s="29" t="s">
        <v>30</v>
      </c>
      <c r="B2" s="22" t="n">
        <v>600</v>
      </c>
      <c r="C2" s="30" t="s">
        <v>31</v>
      </c>
      <c r="F2" s="22" t="s">
        <v>32</v>
      </c>
    </row>
    <row r="3" customFormat="false" ht="12.8" hidden="false" customHeight="false" outlineLevel="0" collapsed="false">
      <c r="A3" s="29" t="s">
        <v>33</v>
      </c>
      <c r="B3" s="22" t="n">
        <v>400</v>
      </c>
      <c r="C3" s="30" t="s">
        <v>34</v>
      </c>
      <c r="F3" s="22" t="s">
        <v>35</v>
      </c>
    </row>
    <row r="4" customFormat="false" ht="12.8" hidden="false" customHeight="false" outlineLevel="0" collapsed="false">
      <c r="A4" s="29" t="s">
        <v>36</v>
      </c>
      <c r="B4" s="22" t="n">
        <v>400</v>
      </c>
      <c r="C4" s="30" t="s">
        <v>37</v>
      </c>
      <c r="F4" s="22" t="s">
        <v>38</v>
      </c>
    </row>
    <row r="5" customFormat="false" ht="12.8" hidden="false" customHeight="false" outlineLevel="0" collapsed="false">
      <c r="A5" s="29" t="s">
        <v>39</v>
      </c>
      <c r="B5" s="22" t="n">
        <v>400</v>
      </c>
      <c r="C5" s="31" t="s">
        <v>40</v>
      </c>
      <c r="F5" s="22" t="s">
        <v>41</v>
      </c>
    </row>
    <row r="6" customFormat="false" ht="12.8" hidden="false" customHeight="false" outlineLevel="0" collapsed="false">
      <c r="A6" s="29" t="s">
        <v>42</v>
      </c>
      <c r="B6" s="22" t="n">
        <v>40</v>
      </c>
      <c r="C6" s="31" t="s">
        <v>43</v>
      </c>
      <c r="F6" s="22" t="s">
        <v>44</v>
      </c>
    </row>
    <row r="7" customFormat="false" ht="12.8" hidden="false" customHeight="false" outlineLevel="0" collapsed="false">
      <c r="A7" s="29" t="s">
        <v>45</v>
      </c>
      <c r="B7" s="22" t="n">
        <v>1200</v>
      </c>
      <c r="C7" s="32" t="s">
        <v>46</v>
      </c>
      <c r="F7" s="22" t="s">
        <v>47</v>
      </c>
    </row>
    <row r="8" customFormat="false" ht="12.8" hidden="false" customHeight="false" outlineLevel="0" collapsed="false">
      <c r="A8" s="29" t="s">
        <v>48</v>
      </c>
      <c r="B8" s="22" t="n">
        <v>1200</v>
      </c>
      <c r="C8" s="33" t="s">
        <v>49</v>
      </c>
      <c r="F8" s="22" t="s">
        <v>50</v>
      </c>
    </row>
    <row r="9" customFormat="false" ht="12.8" hidden="false" customHeight="false" outlineLevel="0" collapsed="false">
      <c r="A9" s="29" t="s">
        <v>51</v>
      </c>
      <c r="B9" s="22" t="n">
        <v>100</v>
      </c>
      <c r="C9" s="32" t="s">
        <v>8</v>
      </c>
      <c r="F9" s="22" t="s">
        <v>52</v>
      </c>
    </row>
    <row r="10" customFormat="false" ht="12.8" hidden="false" customHeight="false" outlineLevel="0" collapsed="false">
      <c r="C10" s="33" t="s">
        <v>53</v>
      </c>
      <c r="F10" s="22" t="s">
        <v>54</v>
      </c>
    </row>
    <row r="11" customFormat="false" ht="12.8" hidden="false" customHeight="false" outlineLevel="0" collapsed="false">
      <c r="C11" s="34" t="s">
        <v>55</v>
      </c>
    </row>
    <row r="12" customFormat="false" ht="12.8" hidden="false" customHeight="false" outlineLevel="0" collapsed="false">
      <c r="C12" s="33" t="s">
        <v>56</v>
      </c>
    </row>
    <row r="13" customFormat="false" ht="12.8" hidden="false" customHeight="false" outlineLevel="0" collapsed="false">
      <c r="C13" s="32" t="s">
        <v>57</v>
      </c>
    </row>
    <row r="14" customFormat="false" ht="12.8" hidden="false" customHeight="false" outlineLevel="0" collapsed="false">
      <c r="C14" s="30" t="s">
        <v>58</v>
      </c>
    </row>
    <row r="15" customFormat="false" ht="12.8" hidden="false" customHeight="false" outlineLevel="0" collapsed="false">
      <c r="C15" s="33" t="s">
        <v>59</v>
      </c>
    </row>
    <row r="16" customFormat="false" ht="12.8" hidden="false" customHeight="false" outlineLevel="0" collapsed="false">
      <c r="C16" s="33" t="s">
        <v>60</v>
      </c>
    </row>
    <row r="17" customFormat="false" ht="12.8" hidden="false" customHeight="false" outlineLevel="0" collapsed="false">
      <c r="C17" s="32" t="s">
        <v>61</v>
      </c>
    </row>
    <row r="18" customFormat="false" ht="12.8" hidden="false" customHeight="false" outlineLevel="0" collapsed="false">
      <c r="C18" s="34" t="s">
        <v>62</v>
      </c>
    </row>
    <row r="19" customFormat="false" ht="12.8" hidden="false" customHeight="false" outlineLevel="0" collapsed="false">
      <c r="C19" s="32" t="s">
        <v>63</v>
      </c>
    </row>
    <row r="20" customFormat="false" ht="12.8" hidden="false" customHeight="false" outlineLevel="0" collapsed="false">
      <c r="C20" s="32" t="s">
        <v>64</v>
      </c>
    </row>
    <row r="21" customFormat="false" ht="12.8" hidden="false" customHeight="false" outlineLevel="0" collapsed="false">
      <c r="C21" s="33" t="s">
        <v>65</v>
      </c>
    </row>
    <row r="22" customFormat="false" ht="12.8" hidden="false" customHeight="false" outlineLevel="0" collapsed="false">
      <c r="C22" s="32" t="s">
        <v>66</v>
      </c>
    </row>
    <row r="23" customFormat="false" ht="12.8" hidden="false" customHeight="false" outlineLevel="0" collapsed="false">
      <c r="C23" s="33" t="s">
        <v>67</v>
      </c>
    </row>
    <row r="24" customFormat="false" ht="12.8" hidden="false" customHeight="false" outlineLevel="0" collapsed="false">
      <c r="C24" s="33" t="s">
        <v>68</v>
      </c>
    </row>
    <row r="25" customFormat="false" ht="12.8" hidden="false" customHeight="false" outlineLevel="0" collapsed="false">
      <c r="C25" s="33" t="s">
        <v>69</v>
      </c>
    </row>
    <row r="26" customFormat="false" ht="12.8" hidden="false" customHeight="false" outlineLevel="0" collapsed="false">
      <c r="C26" s="33" t="s">
        <v>70</v>
      </c>
    </row>
    <row r="27" customFormat="false" ht="12.8" hidden="false" customHeight="false" outlineLevel="0" collapsed="false">
      <c r="C27" s="33" t="s">
        <v>71</v>
      </c>
    </row>
    <row r="28" customFormat="false" ht="12.8" hidden="false" customHeight="false" outlineLevel="0" collapsed="false">
      <c r="C28" s="31" t="s">
        <v>72</v>
      </c>
    </row>
    <row r="29" customFormat="false" ht="12.8" hidden="false" customHeight="false" outlineLevel="0" collapsed="false">
      <c r="C29" s="33" t="s">
        <v>73</v>
      </c>
    </row>
    <row r="30" customFormat="false" ht="12.8" hidden="false" customHeight="false" outlineLevel="0" collapsed="false">
      <c r="C30" s="32" t="s">
        <v>74</v>
      </c>
    </row>
    <row r="31" customFormat="false" ht="12.8" hidden="false" customHeight="false" outlineLevel="0" collapsed="false">
      <c r="C31" s="34" t="s">
        <v>75</v>
      </c>
    </row>
    <row r="32" customFormat="false" ht="12.8" hidden="false" customHeight="false" outlineLevel="0" collapsed="false">
      <c r="C32" s="32" t="s">
        <v>76</v>
      </c>
    </row>
    <row r="33" customFormat="false" ht="12.8" hidden="false" customHeight="false" outlineLevel="0" collapsed="false">
      <c r="C33" s="33" t="s">
        <v>77</v>
      </c>
    </row>
    <row r="34" customFormat="false" ht="12.8" hidden="false" customHeight="false" outlineLevel="0" collapsed="false">
      <c r="C34" s="34" t="s">
        <v>78</v>
      </c>
    </row>
    <row r="35" customFormat="false" ht="12.8" hidden="false" customHeight="false" outlineLevel="0" collapsed="false">
      <c r="C35" s="32" t="s">
        <v>79</v>
      </c>
    </row>
    <row r="36" customFormat="false" ht="12.8" hidden="false" customHeight="false" outlineLevel="0" collapsed="false">
      <c r="C36" s="31" t="s">
        <v>80</v>
      </c>
    </row>
    <row r="37" customFormat="false" ht="12.8" hidden="false" customHeight="false" outlineLevel="0" collapsed="false">
      <c r="C37" s="33" t="s">
        <v>81</v>
      </c>
    </row>
    <row r="38" customFormat="false" ht="12.8" hidden="false" customHeight="false" outlineLevel="0" collapsed="false">
      <c r="C38" s="34" t="s">
        <v>82</v>
      </c>
    </row>
    <row r="39" customFormat="false" ht="12.8" hidden="false" customHeight="false" outlineLevel="0" collapsed="false">
      <c r="C39" s="32" t="s">
        <v>83</v>
      </c>
    </row>
    <row r="40" customFormat="false" ht="12.8" hidden="false" customHeight="false" outlineLevel="0" collapsed="false">
      <c r="C40" s="32" t="s">
        <v>84</v>
      </c>
    </row>
    <row r="41" customFormat="false" ht="12.8" hidden="false" customHeight="false" outlineLevel="0" collapsed="false">
      <c r="C41" s="32" t="s">
        <v>85</v>
      </c>
    </row>
    <row r="42" customFormat="false" ht="12.8" hidden="false" customHeight="false" outlineLevel="0" collapsed="false">
      <c r="C42" s="31" t="s">
        <v>86</v>
      </c>
    </row>
    <row r="43" customFormat="false" ht="12.8" hidden="false" customHeight="false" outlineLevel="0" collapsed="false">
      <c r="C43" s="32" t="s">
        <v>87</v>
      </c>
    </row>
    <row r="44" customFormat="false" ht="12.8" hidden="false" customHeight="false" outlineLevel="0" collapsed="false">
      <c r="C44" s="32" t="s">
        <v>88</v>
      </c>
    </row>
    <row r="45" customFormat="false" ht="12.8" hidden="false" customHeight="false" outlineLevel="0" collapsed="false">
      <c r="C45" s="32" t="s">
        <v>89</v>
      </c>
    </row>
    <row r="46" customFormat="false" ht="12.8" hidden="false" customHeight="false" outlineLevel="0" collapsed="false">
      <c r="C46" s="32" t="s">
        <v>90</v>
      </c>
    </row>
    <row r="47" customFormat="false" ht="12.8" hidden="false" customHeight="false" outlineLevel="0" collapsed="false">
      <c r="C47" s="32" t="s">
        <v>91</v>
      </c>
    </row>
    <row r="48" customFormat="false" ht="12.8" hidden="false" customHeight="false" outlineLevel="0" collapsed="false">
      <c r="C48" s="33" t="s">
        <v>92</v>
      </c>
    </row>
    <row r="49" customFormat="false" ht="12.8" hidden="false" customHeight="false" outlineLevel="0" collapsed="false">
      <c r="C49" s="32" t="s">
        <v>93</v>
      </c>
    </row>
    <row r="50" customFormat="false" ht="12.8" hidden="false" customHeight="false" outlineLevel="0" collapsed="false">
      <c r="C50" s="33" t="s">
        <v>94</v>
      </c>
    </row>
    <row r="51" customFormat="false" ht="12.8" hidden="false" customHeight="false" outlineLevel="0" collapsed="false">
      <c r="C51" s="32" t="s">
        <v>95</v>
      </c>
    </row>
    <row r="52" customFormat="false" ht="12.8" hidden="false" customHeight="false" outlineLevel="0" collapsed="false">
      <c r="C52" s="33" t="s">
        <v>96</v>
      </c>
    </row>
    <row r="53" customFormat="false" ht="12.8" hidden="false" customHeight="false" outlineLevel="0" collapsed="false">
      <c r="C53" s="32" t="s">
        <v>97</v>
      </c>
    </row>
    <row r="54" customFormat="false" ht="12.8" hidden="false" customHeight="false" outlineLevel="0" collapsed="false">
      <c r="C54" s="32" t="s">
        <v>98</v>
      </c>
    </row>
    <row r="55" customFormat="false" ht="12.8" hidden="false" customHeight="false" outlineLevel="0" collapsed="false">
      <c r="C55" s="33" t="s">
        <v>99</v>
      </c>
    </row>
    <row r="56" customFormat="false" ht="12.8" hidden="false" customHeight="false" outlineLevel="0" collapsed="false">
      <c r="C56" s="32" t="s">
        <v>100</v>
      </c>
    </row>
    <row r="57" customFormat="false" ht="12.8" hidden="false" customHeight="false" outlineLevel="0" collapsed="false">
      <c r="C57" s="33" t="s">
        <v>101</v>
      </c>
    </row>
    <row r="58" customFormat="false" ht="12.8" hidden="false" customHeight="false" outlineLevel="0" collapsed="false">
      <c r="C58" s="32" t="s">
        <v>102</v>
      </c>
    </row>
    <row r="59" customFormat="false" ht="12.8" hidden="false" customHeight="false" outlineLevel="0" collapsed="false">
      <c r="C59" s="32" t="s">
        <v>103</v>
      </c>
    </row>
    <row r="60" customFormat="false" ht="12.8" hidden="false" customHeight="false" outlineLevel="0" collapsed="false">
      <c r="C60" s="32" t="s">
        <v>104</v>
      </c>
    </row>
    <row r="61" customFormat="false" ht="12.8" hidden="false" customHeight="false" outlineLevel="0" collapsed="false">
      <c r="C61" s="32" t="s">
        <v>105</v>
      </c>
    </row>
  </sheetData>
  <printOptions headings="false" gridLines="false" gridLinesSet="true" horizontalCentered="false" verticalCentered="false"/>
  <pageMargins left="0.951388888888889" right="0.840972222222222" top="0.590277777777778" bottom="1.67847222222222" header="0.511811023622047" footer="0.39375"/>
  <pageSetup paperSize="9" scale="100" fitToWidth="1" fitToHeight="1" pageOrder="downThenOver" orientation="landscape" blackAndWhite="false" draft="false" cellComments="none" horizontalDpi="300" verticalDpi="300" copies="1"/>
  <headerFooter differentFirst="true" differentOddEven="false">
    <oddHeader/>
    <oddFooter>&amp;CSeite &amp;P</oddFooter>
    <firstHeader/>
    <firstFooter>&amp;LStellungnahme des Bezirksfischereiverbandes&amp;C&amp;8Fischereiverband Oberpfalz e.V.
Adolf-Schmetzer-Straße 30
93055 Regensburg&amp;RDie Maßnahme entspricht dem geltenden Artenhilfprogramm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2022-12-12T09:15:21Z</dcterms:created>
  <dc:creator/>
  <dc:description/>
  <dc:language>de-DE</dc:language>
  <cp:lastModifiedBy/>
  <dcterms:modified xsi:type="dcterms:W3CDTF">2025-02-11T11:06:47Z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